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3040" windowHeight="12133"/>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authors>
    <author>Autor</author>
    <author>Macko Marek</author>
  </authors>
  <commentList>
    <comment ref="D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<sst xmlns="http://schemas.openxmlformats.org/spreadsheetml/2006/main" count="232" uniqueCount="162">
  <si>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</si>
  <si>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</si>
  <si>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</si>
  <si>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</si>
  <si>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</si>
  <si>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</si>
  <si>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</si>
  <si>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</si>
  <si>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</si>
  <si>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</si>
  <si>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</si>
  <si>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</si>
  <si>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</si>
  <si>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</si>
  <si>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</si>
  <si>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</si>
  <si>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</si>
  <si>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</si>
  <si>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</si>
  <si>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</si>
  <si>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</si>
  <si>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</si>
  <si>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</si>
  <si>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</si>
  <si>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</si>
  <si>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</si>
  <si>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</si>
  <si>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</si>
  <si>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</si>
  <si>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</si>
  <si>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</si>
  <si>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</si>
  <si>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</si>
  <si>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</si>
  <si>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</si>
  <si>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</si>
  <si>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</si>
  <si>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</si>
  <si>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</si>
  <si>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</si>
  <si>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</si>
  <si>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</si>
  <si>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</si>
  <si>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</si>
  <si>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</si>
  <si>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</si>
  <si>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</si>
  <si>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</si>
  <si>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</si>
  <si>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</si>
  <si>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</si>
  <si>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</si>
  <si>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</si>
  <si>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</si>
  <si>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</si>
  <si>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</si>
  <si>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</si>
  <si>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</si>
  <si>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</si>
  <si>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</si>
  <si>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</si>
  <si>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</si>
  <si>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</si>
  <si>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</si>
  <si>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</si>
  <si>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</si>
  <si>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</si>
  <si>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</si>
  <si>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</si>
  <si>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</si>
  <si>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</si>
  <si>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</si>
  <si>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</si>
  <si>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</si>
  <si>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</si>
  <si>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</si>
  <si>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</si>
  <si>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</si>
  <si>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</si>
  <si>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</si>
  <si>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</si>
  <si>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</si>
  <si>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</si>
  <si>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</si>
  <si>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</si>
  <si>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</si>
  <si>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</si>
  <si>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</si>
  <si>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</si>
  <si>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</si>
  <si>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</si>
  <si>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</si>
  <si>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</si>
  <si>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</si>
  <si>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</si>
  <si>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</si>
  <si>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</si>
  <si>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</si>
  <si>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</si>
  <si>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</si>
  <si>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</si>
  <si>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</si>
  <si>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</si>
  <si>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</si>
  <si>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</si>
  <si>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</si>
  <si>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</si>
  <si>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</si>
  <si>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</si>
  <si>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</si>
  <si>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</si>
  <si>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</si>
  <si>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</si>
  <si>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</si>
  <si>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</si>
  <si>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</si>
  <si>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</si>
  <si>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</si>
  <si>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</si>
  <si>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</si>
  <si>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</si>
  <si>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</si>
  <si>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</si>
  <si>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</si>
  <si>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</si>
  <si>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</si>
  <si>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</si>
  <si>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</si>
  <si>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</si>
  <si>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</si>
  <si>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</si>
  <si>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</si>
  <si>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</si>
  <si>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</si>
  <si>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</si>
  <si>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</si>
  <si>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</si>
  <si>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</si>
  <si>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</si>
  <si>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</si>
  <si>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</si>
  <si>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</si>
  <si>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</si>
  <si>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</si>
  <si>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</si>
  <si>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</si>
  <si>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</si>
  <si>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</si>
  <si>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</si>
  <si>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</si>
  <si>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</si>
  <si>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</si>
  <si>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</si>
  <si>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</si>
  <si>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</si>
  <si>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</si>
  <si>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</si>
  <si>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</si>
  <si>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</si>
  <si>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</si>
  <si>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11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</si>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</sst>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27160</xdr:rowOff>
        </xdr:from>
        <xdr:to>
          <xdr:col>3</xdr:col>
          <xdr:colOff>3177766</xdr:colOff>
          <xdr:row>37</xdr:row>
          <xdr:rowOff>27160</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9053</xdr:colOff>
          <xdr:row>47</xdr:row>
          <xdr:rowOff>9053</xdr:rowOff>
        </xdr:from>
        <xdr:to>
          <xdr:col>3</xdr:col>
          <xdr:colOff>3177766</xdr:colOff>
          <xdr:row>48</xdr:row>
          <xdr:rowOff>54321</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18107</xdr:colOff>
          <xdr:row>59</xdr:row>
          <xdr:rowOff>153909</xdr:rowOff>
        </xdr:from>
        <xdr:to>
          <xdr:col>3</xdr:col>
          <xdr:colOff>3168713</xdr:colOff>
          <xdr:row>61</xdr:row>
          <xdr:rowOff>36214</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xdr:from>
      <xdr:col>1</xdr:col>
      <xdr:colOff>208228</xdr:colOff>
      <xdr:row>1</xdr:row>
      <xdr:rowOff>470781</xdr:rowOff>
    </xdr:from>
    <xdr:to>
      <xdr:col>1</xdr:col>
      <xdr:colOff>253947</xdr:colOff>
      <xdr:row>2</xdr:row>
      <xdr:rowOff>9054</xdr:rowOff>
    </xdr:to>
    <xdr:sp macro="" textlink="">
      <xdr:nvSpPr>
        <xdr:cNvPr id="10" name="Zaoblený obdĺžnik 15"/>
        <xdr:cNvSpPr>
          <a:spLocks noChangeArrowheads="1"/>
        </xdr:cNvSpPr>
      </xdr:nvSpPr>
      <xdr:spPr bwMode="auto">
        <a:xfrm flipH="1">
          <a:off x="787650" y="633743"/>
          <a:ext cx="45719" cy="135802"/>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1</xdr:col>
      <xdr:colOff>1792</xdr:colOff>
      <xdr:row>1</xdr:row>
      <xdr:rowOff>281884</xdr:rowOff>
    </xdr:from>
    <xdr:to>
      <xdr:col>1</xdr:col>
      <xdr:colOff>486932</xdr:colOff>
      <xdr:row>2</xdr:row>
      <xdr:rowOff>141555</xdr:rowOff>
    </xdr:to>
    <xdr:pic>
      <xdr:nvPicPr>
        <xdr:cNvPr id="11" name="Obrázok 10"/>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81214" y="444846"/>
          <a:ext cx="485140" cy="4572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162962</xdr:rowOff>
        </xdr:from>
        <xdr:to>
          <xdr:col>4</xdr:col>
          <xdr:colOff>1910281</xdr:colOff>
          <xdr:row>43</xdr:row>
          <xdr:rowOff>36214</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27160</xdr:rowOff>
        </xdr:from>
        <xdr:to>
          <xdr:col>5</xdr:col>
          <xdr:colOff>9053</xdr:colOff>
          <xdr:row>55</xdr:row>
          <xdr:rowOff>63374</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18107</xdr:rowOff>
        </xdr:from>
        <xdr:to>
          <xdr:col>5</xdr:col>
          <xdr:colOff>0</xdr:colOff>
          <xdr:row>69</xdr:row>
          <xdr:rowOff>81481</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27160</xdr:colOff>
          <xdr:row>32</xdr:row>
          <xdr:rowOff>27160</xdr:rowOff>
        </xdr:from>
        <xdr:to>
          <xdr:col>4</xdr:col>
          <xdr:colOff>1801640</xdr:colOff>
          <xdr:row>33</xdr:row>
          <xdr:rowOff>135802</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xdr:twoCellAnchor>
    <xdr:from>
      <xdr:col>1</xdr:col>
      <xdr:colOff>144857</xdr:colOff>
      <xdr:row>1</xdr:row>
      <xdr:rowOff>353086</xdr:rowOff>
    </xdr:from>
    <xdr:to>
      <xdr:col>1</xdr:col>
      <xdr:colOff>199629</xdr:colOff>
      <xdr:row>1</xdr:row>
      <xdr:rowOff>461727</xdr:rowOff>
    </xdr:to>
    <xdr:sp macro="" textlink="">
      <xdr:nvSpPr>
        <xdr:cNvPr id="11" name="Zaoblený obdĺžnik 15"/>
        <xdr:cNvSpPr>
          <a:spLocks noChangeArrowheads="1"/>
        </xdr:cNvSpPr>
      </xdr:nvSpPr>
      <xdr:spPr bwMode="auto">
        <a:xfrm>
          <a:off x="832920" y="516048"/>
          <a:ext cx="54772" cy="108641"/>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27160</xdr:rowOff>
        </xdr:from>
        <xdr:to>
          <xdr:col>5</xdr:col>
          <xdr:colOff>0</xdr:colOff>
          <xdr:row>86</xdr:row>
          <xdr:rowOff>54321</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18107</xdr:rowOff>
        </xdr:from>
        <xdr:to>
          <xdr:col>4</xdr:col>
          <xdr:colOff>1910281</xdr:colOff>
          <xdr:row>102</xdr:row>
          <xdr:rowOff>72428</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684102</xdr:colOff>
      <xdr:row>1</xdr:row>
      <xdr:rowOff>166641</xdr:rowOff>
    </xdr:from>
    <xdr:to>
      <xdr:col>1</xdr:col>
      <xdr:colOff>481179</xdr:colOff>
      <xdr:row>2</xdr:row>
      <xdr:rowOff>26312</xdr:rowOff>
    </xdr:to>
    <xdr:pic>
      <xdr:nvPicPr>
        <xdr:cNvPr id="13" name="Obrázok 12"/>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84102" y="329603"/>
          <a:ext cx="485140" cy="4572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Normal="100" zoomScaleSheetLayoutView="100" workbookViewId="0">
      <selection sqref="A1:D1"/>
    </sheetView>
  </sheetViews>
  <sheetFormatPr defaultRowHeight="12.8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85" customHeight="1" x14ac:dyDescent="0.25">
      <c r="A1" s="90" t="s">
        <v>161</v>
      </c>
      <c r="B1" s="90"/>
      <c r="C1" s="90"/>
      <c r="D1" s="90"/>
    </row>
    <row r="2" spans="1:4" ht="47.25" customHeight="1" x14ac:dyDescent="0.25">
      <c r="A2" s="64"/>
      <c r="B2" s="44"/>
      <c r="C2" s="44"/>
      <c r="D2" s="44"/>
    </row>
    <row r="3" spans="1:4" ht="12.85" customHeight="1" x14ac:dyDescent="0.25">
      <c r="A3" s="44"/>
      <c r="B3" s="44"/>
      <c r="C3" s="44"/>
      <c r="D3" s="44"/>
    </row>
    <row r="4" spans="1:4" ht="12.85" customHeight="1" x14ac:dyDescent="0.25">
      <c r="A4" s="54"/>
      <c r="B4" s="54"/>
      <c r="C4" s="54"/>
      <c r="D4" s="54"/>
    </row>
    <row r="5" spans="1:4" ht="48.85" customHeight="1" x14ac:dyDescent="0.25">
      <c r="A5" s="91" t="s">
        <v>0</v>
      </c>
      <c r="B5" s="91"/>
      <c r="C5" s="91"/>
      <c r="D5" s="91"/>
    </row>
    <row r="6" spans="1:4" ht="21.05" thickBot="1" x14ac:dyDescent="0.3">
      <c r="A6" s="59"/>
      <c r="B6" s="59"/>
      <c r="C6" s="59"/>
      <c r="D6" s="59"/>
    </row>
    <row r="7" spans="1:4" ht="48.85" customHeight="1" thickBot="1" x14ac:dyDescent="0.3">
      <c r="A7" s="92" t="s">
        <v>1</v>
      </c>
      <c r="B7" s="93"/>
      <c r="C7" s="94"/>
      <c r="D7" s="83"/>
    </row>
    <row r="8" spans="1:4" ht="20.350000000000001" x14ac:dyDescent="0.25">
      <c r="A8" s="59"/>
      <c r="B8" s="59"/>
      <c r="C8" s="59"/>
      <c r="D8" s="59"/>
    </row>
    <row r="9" spans="1:4" ht="11.95" customHeight="1" x14ac:dyDescent="0.25">
      <c r="A9" s="95" t="s">
        <v>141</v>
      </c>
      <c r="B9" s="95"/>
      <c r="C9" s="95"/>
      <c r="D9" s="95"/>
    </row>
    <row r="10" spans="1:4" ht="11.95" customHeight="1" x14ac:dyDescent="0.25">
      <c r="A10" s="95"/>
      <c r="B10" s="95"/>
      <c r="C10" s="95"/>
      <c r="D10" s="95"/>
    </row>
    <row r="11" spans="1:4" ht="11.95" customHeight="1" x14ac:dyDescent="0.25">
      <c r="A11" s="95"/>
      <c r="B11" s="95"/>
      <c r="C11" s="95"/>
      <c r="D11" s="95"/>
    </row>
    <row r="12" spans="1:4" ht="11.95" customHeight="1" x14ac:dyDescent="0.25">
      <c r="A12" s="95"/>
      <c r="B12" s="95"/>
      <c r="C12" s="95"/>
      <c r="D12" s="95"/>
    </row>
    <row r="13" spans="1:4" ht="11.95" customHeight="1" x14ac:dyDescent="0.25">
      <c r="A13" s="95"/>
      <c r="B13" s="95"/>
      <c r="C13" s="95"/>
      <c r="D13" s="95"/>
    </row>
    <row r="14" spans="1:4" ht="11.95" customHeight="1" x14ac:dyDescent="0.25">
      <c r="A14" s="95"/>
      <c r="B14" s="95"/>
      <c r="C14" s="95"/>
      <c r="D14" s="95"/>
    </row>
    <row r="15" spans="1:4" ht="11.95" customHeight="1" x14ac:dyDescent="0.25">
      <c r="A15" s="95"/>
      <c r="B15" s="95"/>
      <c r="C15" s="95"/>
      <c r="D15" s="95"/>
    </row>
    <row r="16" spans="1:4" ht="11.95" customHeight="1" x14ac:dyDescent="0.25">
      <c r="A16" s="95"/>
      <c r="B16" s="95"/>
      <c r="C16" s="95"/>
      <c r="D16" s="95"/>
    </row>
    <row r="17" spans="1:4" ht="11.95" customHeight="1" x14ac:dyDescent="0.25">
      <c r="A17" s="95"/>
      <c r="B17" s="95"/>
      <c r="C17" s="95"/>
      <c r="D17" s="95"/>
    </row>
    <row r="18" spans="1:4" ht="14.3" customHeight="1" x14ac:dyDescent="0.2">
      <c r="A18" s="60"/>
      <c r="B18" s="60"/>
      <c r="C18" s="60"/>
      <c r="D18" s="60"/>
    </row>
    <row r="19" spans="1:4" ht="40.450000000000003" customHeight="1" x14ac:dyDescent="0.25">
      <c r="A19" s="102" t="s">
        <v>35</v>
      </c>
      <c r="B19" s="102"/>
      <c r="C19" s="102"/>
      <c r="D19" s="102"/>
    </row>
    <row r="20" spans="1:4" ht="11.95"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05" customHeight="1" x14ac:dyDescent="0.25">
      <c r="A34" s="108" t="s">
        <v>19</v>
      </c>
      <c r="B34" s="108"/>
      <c r="C34" s="108"/>
      <c r="D34" s="108"/>
    </row>
    <row r="35" spans="1:24" ht="9.8000000000000007" customHeight="1" thickBot="1" x14ac:dyDescent="0.3">
      <c r="A35" s="45"/>
      <c r="B35" s="45"/>
      <c r="C35" s="45"/>
      <c r="D35" s="45"/>
      <c r="I35" s="66" t="s">
        <v>20</v>
      </c>
      <c r="J35" s="67"/>
      <c r="K35" s="67"/>
    </row>
    <row r="36" spans="1:24" ht="13.5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4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8"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99999999999997"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5.95" customHeight="1" x14ac:dyDescent="0.25"/>
    <row r="78" spans="1:9" ht="45.1"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27160</xdr:rowOff>
                  </from>
                  <to>
                    <xdr:col>3</xdr:col>
                    <xdr:colOff>3177766</xdr:colOff>
                    <xdr:row>37</xdr:row>
                    <xdr:rowOff>27160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9053</xdr:colOff>
                    <xdr:row>47</xdr:row>
                    <xdr:rowOff>9053</xdr:rowOff>
                  </from>
                  <to>
                    <xdr:col>3</xdr:col>
                    <xdr:colOff>3177766</xdr:colOff>
                    <xdr:row>48</xdr:row>
                    <xdr:rowOff>54321</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18107</xdr:colOff>
                    <xdr:row>59</xdr:row>
                    <xdr:rowOff>153909</xdr:rowOff>
                  </from>
                  <to>
                    <xdr:col>3</xdr:col>
                    <xdr:colOff>3168713</xdr:colOff>
                    <xdr:row>61</xdr:row>
                    <xdr:rowOff>36214</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5" sqref="A5:E5"/>
    </sheetView>
  </sheetViews>
  <sheetFormatPr defaultRowHeight="12.8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85" customHeight="1" x14ac:dyDescent="0.2">
      <c r="A1" s="114" t="s">
        <v>160</v>
      </c>
      <c r="B1" s="114"/>
      <c r="C1" s="114"/>
      <c r="D1" s="114"/>
      <c r="E1" s="114"/>
    </row>
    <row r="2" spans="1:11" ht="47.25" customHeight="1" x14ac:dyDescent="0.25">
      <c r="A2" s="140"/>
      <c r="B2" s="140"/>
      <c r="C2" s="140"/>
      <c r="D2" s="140"/>
      <c r="E2" s="140"/>
      <c r="F2" s="64"/>
    </row>
    <row r="3" spans="1:11" ht="12.85" customHeight="1" x14ac:dyDescent="0.2">
      <c r="A3" s="34"/>
      <c r="B3" s="34"/>
      <c r="C3" s="34"/>
      <c r="D3" s="34"/>
      <c r="E3" s="34"/>
    </row>
    <row r="4" spans="1:11" ht="12.85" customHeight="1" x14ac:dyDescent="0.25">
      <c r="A4" s="35"/>
      <c r="B4" s="35"/>
      <c r="C4" s="35"/>
      <c r="D4" s="35"/>
      <c r="E4" s="35"/>
    </row>
    <row r="5" spans="1:11" ht="48.85" customHeight="1" x14ac:dyDescent="0.2">
      <c r="A5" s="91" t="s">
        <v>36</v>
      </c>
      <c r="B5" s="115"/>
      <c r="C5" s="115"/>
      <c r="D5" s="115"/>
      <c r="E5" s="115"/>
      <c r="G5" s="24" t="s">
        <v>37</v>
      </c>
      <c r="H5" s="24">
        <v>4</v>
      </c>
      <c r="I5" s="65">
        <v>1</v>
      </c>
    </row>
    <row r="6" spans="1:11" ht="17.3"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3" customHeight="1" thickBot="1" x14ac:dyDescent="0.25">
      <c r="A8" s="59"/>
      <c r="B8" s="59"/>
      <c r="C8" s="59"/>
      <c r="D8" s="59"/>
      <c r="E8" s="61"/>
      <c r="G8" s="24" t="e">
        <f>D47/D45</f>
        <v>#DIV/0!</v>
      </c>
      <c r="H8" s="24" t="e">
        <f>D59/D57</f>
        <v>#DIV/0!</v>
      </c>
      <c r="I8" s="24" t="e">
        <f>D73/D71</f>
        <v>#DIV/0!</v>
      </c>
      <c r="J8" s="24" t="e">
        <f>D90/D88</f>
        <v>#DIV/0!</v>
      </c>
      <c r="K8" s="24">
        <v>1</v>
      </c>
    </row>
    <row r="9" spans="1:11" ht="19.45" customHeight="1" x14ac:dyDescent="0.2">
      <c r="A9" s="118" t="s">
        <v>145</v>
      </c>
      <c r="B9" s="119"/>
      <c r="C9" s="119"/>
      <c r="D9" s="119"/>
      <c r="E9" s="120"/>
      <c r="G9" s="24" t="e">
        <f>(D52+D50)/D45</f>
        <v>#DIV/0!</v>
      </c>
      <c r="H9" s="24" t="e">
        <f>(D64+D62)/D57</f>
        <v>#DIV/0!</v>
      </c>
      <c r="I9" s="24" t="e">
        <f>(D78+D76)/D71</f>
        <v>#DIV/0!</v>
      </c>
      <c r="J9" s="24" t="e">
        <f>(D95+D93)/D88</f>
        <v>#DIV/0!</v>
      </c>
      <c r="K9" s="24">
        <v>1</v>
      </c>
    </row>
    <row r="10" spans="1:11" ht="19.45" customHeight="1" x14ac:dyDescent="0.2">
      <c r="A10" s="121"/>
      <c r="B10" s="122"/>
      <c r="C10" s="122"/>
      <c r="D10" s="122"/>
      <c r="E10" s="123"/>
      <c r="G10" s="24" t="e">
        <f>D51/D46</f>
        <v>#DIV/0!</v>
      </c>
      <c r="H10" s="24" t="e">
        <f>D63/D58</f>
        <v>#DIV/0!</v>
      </c>
      <c r="I10" s="24" t="e">
        <f>D77/D72</f>
        <v>#DIV/0!</v>
      </c>
      <c r="J10" s="24" t="e">
        <f>D94/D89</f>
        <v>#DIV/0!</v>
      </c>
      <c r="K10" s="24">
        <v>1</v>
      </c>
    </row>
    <row r="11" spans="1:11" ht="19.45" customHeight="1" x14ac:dyDescent="0.2">
      <c r="A11" s="121"/>
      <c r="B11" s="122"/>
      <c r="C11" s="122"/>
      <c r="D11" s="122"/>
      <c r="E11" s="123"/>
      <c r="G11" s="24" t="e">
        <f>D49/D45</f>
        <v>#DIV/0!</v>
      </c>
      <c r="H11" s="24" t="e">
        <f>D61/D57</f>
        <v>#DIV/0!</v>
      </c>
      <c r="I11" s="24" t="e">
        <f>D75/D71</f>
        <v>#DIV/0!</v>
      </c>
      <c r="J11" s="24" t="e">
        <f>D92/D88</f>
        <v>#DIV/0!</v>
      </c>
      <c r="K11" s="24">
        <v>1</v>
      </c>
    </row>
    <row r="12" spans="1:11" ht="19.45" customHeight="1" x14ac:dyDescent="0.2">
      <c r="A12" s="121"/>
      <c r="B12" s="122"/>
      <c r="C12" s="122"/>
      <c r="D12" s="122"/>
      <c r="E12" s="123"/>
    </row>
    <row r="13" spans="1:11" ht="19.45" customHeight="1" x14ac:dyDescent="0.2">
      <c r="A13" s="121"/>
      <c r="B13" s="122"/>
      <c r="C13" s="122"/>
      <c r="D13" s="122"/>
      <c r="E13" s="123"/>
      <c r="G13" s="85" t="s">
        <v>49</v>
      </c>
    </row>
    <row r="14" spans="1:11" ht="19.45" customHeight="1" x14ac:dyDescent="0.2">
      <c r="A14" s="121"/>
      <c r="B14" s="122"/>
      <c r="C14" s="122"/>
      <c r="D14" s="122"/>
      <c r="E14" s="123"/>
      <c r="G14" s="85" t="s">
        <v>52</v>
      </c>
    </row>
    <row r="15" spans="1:11" ht="19.45" customHeight="1" x14ac:dyDescent="0.2">
      <c r="A15" s="121"/>
      <c r="B15" s="122"/>
      <c r="C15" s="122"/>
      <c r="D15" s="122"/>
      <c r="E15" s="123"/>
      <c r="G15" s="85" t="s">
        <v>54</v>
      </c>
    </row>
    <row r="16" spans="1:11" ht="19.45" customHeight="1" thickBot="1" x14ac:dyDescent="0.25">
      <c r="A16" s="124"/>
      <c r="B16" s="125"/>
      <c r="C16" s="125"/>
      <c r="D16" s="125"/>
      <c r="E16" s="126"/>
    </row>
    <row r="17" spans="1:5" ht="11.95" customHeight="1" x14ac:dyDescent="0.2">
      <c r="A17" s="60"/>
      <c r="B17" s="60"/>
      <c r="C17" s="60"/>
      <c r="D17" s="60"/>
      <c r="E17" s="60"/>
    </row>
    <row r="18" spans="1:5" ht="99.8" customHeight="1" x14ac:dyDescent="0.2">
      <c r="A18" s="102" t="s">
        <v>146</v>
      </c>
      <c r="B18" s="102"/>
      <c r="C18" s="102"/>
      <c r="D18" s="102"/>
      <c r="E18" s="102"/>
    </row>
    <row r="19" spans="1:5" ht="14.3" customHeight="1" x14ac:dyDescent="0.2">
      <c r="A19" s="38"/>
      <c r="B19" s="39"/>
      <c r="C19" s="39"/>
      <c r="D19" s="39"/>
      <c r="E19" s="39"/>
    </row>
    <row r="20" spans="1:5" ht="19.45" customHeight="1" x14ac:dyDescent="0.2">
      <c r="A20" s="127" t="s">
        <v>38</v>
      </c>
      <c r="B20" s="127"/>
      <c r="C20" s="127"/>
      <c r="D20" s="62" t="s">
        <v>3</v>
      </c>
      <c r="E20" s="3" t="str">
        <f>CONCATENATE("Hodnoty z výkazov roku ",E7)</f>
        <v>Hodnoty z výkazov roku 2018</v>
      </c>
    </row>
    <row r="21" spans="1:5" ht="19.45" customHeight="1" x14ac:dyDescent="0.3">
      <c r="A21" s="128" t="s">
        <v>39</v>
      </c>
      <c r="B21" s="128"/>
      <c r="C21" s="128"/>
      <c r="D21" s="6" t="s">
        <v>40</v>
      </c>
      <c r="E21" s="56" t="str">
        <f>IF($I$5=1,"",HLOOKUP($H$5,$G$6:$K$11,2,FALSE))</f>
        <v/>
      </c>
    </row>
    <row r="22" spans="1:5" ht="15.7"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 x14ac:dyDescent="0.3">
      <c r="A24" s="129" t="s">
        <v>45</v>
      </c>
      <c r="B24" s="129"/>
      <c r="C24" s="129"/>
      <c r="D24" s="6" t="s">
        <v>46</v>
      </c>
      <c r="E24" s="56" t="str">
        <f>IF($I$5=1,"",HLOOKUP($H$5,$G$6:$K$11,5,FALSE))</f>
        <v/>
      </c>
    </row>
    <row r="25" spans="1:5" ht="15.7" x14ac:dyDescent="0.3">
      <c r="A25" s="129" t="s">
        <v>47</v>
      </c>
      <c r="B25" s="129"/>
      <c r="C25" s="129"/>
      <c r="D25" s="6" t="s">
        <v>48</v>
      </c>
      <c r="E25" s="56" t="str">
        <f>IF($I$5=1,"",HLOOKUP($H$5,$G$6:$K$11,6,FALSE))</f>
        <v/>
      </c>
    </row>
    <row r="26" spans="1:5" ht="21.05"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4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6"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450000000000003"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162962</xdr:rowOff>
                  </from>
                  <to>
                    <xdr:col>4</xdr:col>
                    <xdr:colOff>1910281</xdr:colOff>
                    <xdr:row>43</xdr:row>
                    <xdr:rowOff>36214</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27160</xdr:rowOff>
                  </from>
                  <to>
                    <xdr:col>5</xdr:col>
                    <xdr:colOff>9053</xdr:colOff>
                    <xdr:row>55</xdr:row>
                    <xdr:rowOff>63374</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18107</xdr:rowOff>
                  </from>
                  <to>
                    <xdr:col>5</xdr:col>
                    <xdr:colOff>0</xdr:colOff>
                    <xdr:row>69</xdr:row>
                    <xdr:rowOff>81481</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27160</xdr:colOff>
                    <xdr:row>32</xdr:row>
                    <xdr:rowOff>27160</xdr:rowOff>
                  </from>
                  <to>
                    <xdr:col>4</xdr:col>
                    <xdr:colOff>1801640</xdr:colOff>
                    <xdr:row>33</xdr:row>
                    <xdr:rowOff>135802</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27160</xdr:rowOff>
                  </from>
                  <to>
                    <xdr:col>5</xdr:col>
                    <xdr:colOff>0</xdr:colOff>
                    <xdr:row>86</xdr:row>
                    <xdr:rowOff>54321</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18107</xdr:rowOff>
                  </from>
                  <to>
                    <xdr:col>4</xdr:col>
                    <xdr:colOff>1910281</xdr:colOff>
                    <xdr:row>102</xdr:row>
                    <xdr:rowOff>72428</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Užívateľ</cp:lastModifiedBy>
  <cp:lastPrinted>2018-04-23T10:42:10Z</cp:lastPrinted>
  <dcterms:created xsi:type="dcterms:W3CDTF">2018-03-08T11:24:00Z</dcterms:created>
  <dcterms:modified xsi:type="dcterms:W3CDTF">2022-09-02T11:53:41Z</dcterms:modified>
</cp:coreProperties>
</file>